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Omat tiedostot\Liikuntaryhmät\"/>
    </mc:Choice>
  </mc:AlternateContent>
  <bookViews>
    <workbookView xWindow="0" yWindow="0" windowWidth="28800" windowHeight="12345"/>
  </bookViews>
  <sheets>
    <sheet name="Taul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2" l="1"/>
  <c r="E23" i="2"/>
</calcChain>
</file>

<file path=xl/sharedStrings.xml><?xml version="1.0" encoding="utf-8"?>
<sst xmlns="http://schemas.openxmlformats.org/spreadsheetml/2006/main" count="33" uniqueCount="33">
  <si>
    <t>min</t>
  </si>
  <si>
    <t>sek</t>
  </si>
  <si>
    <t>lyöntiä/min</t>
  </si>
  <si>
    <t>Ikä</t>
  </si>
  <si>
    <t>KUNTOINDEKSI</t>
  </si>
  <si>
    <t>Paino</t>
  </si>
  <si>
    <t>kg</t>
  </si>
  <si>
    <t>m</t>
  </si>
  <si>
    <t>BMI</t>
  </si>
  <si>
    <t>v</t>
  </si>
  <si>
    <t>mies</t>
  </si>
  <si>
    <t>nainen</t>
  </si>
  <si>
    <r>
      <t xml:space="preserve">Pituus </t>
    </r>
    <r>
      <rPr>
        <sz val="8"/>
        <color theme="1"/>
        <rFont val="Tahoma"/>
        <family val="2"/>
      </rPr>
      <t xml:space="preserve"> (esim. 1,76)</t>
    </r>
  </si>
  <si>
    <r>
      <t xml:space="preserve">Sukupuoli  </t>
    </r>
    <r>
      <rPr>
        <sz val="8"/>
        <color theme="1"/>
        <rFont val="Tahoma"/>
        <family val="2"/>
      </rPr>
      <t>(merkitse X)</t>
    </r>
  </si>
  <si>
    <t>Kuntoindeksin mukainen KUNTOLUOKKA</t>
  </si>
  <si>
    <t>Kuntoindeksi</t>
  </si>
  <si>
    <t>Kuntoluokka</t>
  </si>
  <si>
    <t>&lt; 70</t>
  </si>
  <si>
    <t>70 - 89</t>
  </si>
  <si>
    <t>90 - 110</t>
  </si>
  <si>
    <t>111 - 130</t>
  </si>
  <si>
    <t>&gt; 130</t>
  </si>
  <si>
    <t>keskimääräistä huomattavasti matalampi</t>
  </si>
  <si>
    <t>keskimääräistä vähän matalampi</t>
  </si>
  <si>
    <t>keskimääräinen</t>
  </si>
  <si>
    <t>keskimääräistä vähän korkeampi</t>
  </si>
  <si>
    <t>keskimääräistä huomattavasti korkeampi</t>
  </si>
  <si>
    <t>Täytä pyydetyt tiedot 2 km:n kävelyn jälkeen</t>
  </si>
  <si>
    <t>Taulukko laskee painoindeksin (BMI), KUNTOINDEKSIN</t>
  </si>
  <si>
    <t>sekä näyttää indeksin mukaisen KUNTOLUOKITUKSESI.</t>
  </si>
  <si>
    <r>
      <t xml:space="preserve">Kävelyaika </t>
    </r>
    <r>
      <rPr>
        <sz val="8"/>
        <color theme="1"/>
        <rFont val="Tahoma"/>
        <family val="2"/>
      </rPr>
      <t xml:space="preserve"> (2 km)</t>
    </r>
  </si>
  <si>
    <t>(indeksin mukainen kunto samanikäisiin verrattuna)</t>
  </si>
  <si>
    <r>
      <t xml:space="preserve">Syke  </t>
    </r>
    <r>
      <rPr>
        <sz val="8"/>
        <color theme="1"/>
        <rFont val="Tahoma"/>
        <family val="2"/>
      </rPr>
      <t>(kävelyn jälkeen)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</si>
</sst>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X  &quot;0.0"/>
    <numFmt numFmtId="165" formatCode="&quot;X  &quot;0.00"/>
    <numFmt numFmtId="166" formatCode="0.0"/>
  </numFmts>
  <fonts count="5" x14ac:knownFonts="1">
    <font>
      <sz val="10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inden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Normaali" xfId="0" builtinId="0"/>
  </cellStyles>
  <dxfs count="5">
    <dxf>
      <fill>
        <patternFill>
          <bgColor rgb="FFA4D76B"/>
        </patternFill>
      </fill>
    </dxf>
    <dxf>
      <fill>
        <patternFill>
          <bgColor rgb="FFCEEAB0"/>
        </patternFill>
      </fill>
    </dxf>
    <dxf>
      <fill>
        <patternFill>
          <bgColor rgb="FFFFFF00"/>
        </patternFill>
      </fill>
    </dxf>
    <dxf>
      <fill>
        <patternFill>
          <bgColor rgb="FFFFE89F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CEEAB0"/>
      <color rgb="FFA4D76B"/>
      <color rgb="FFC7E6A4"/>
      <color rgb="FFFFE8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9"/>
  <sheetViews>
    <sheetView showGridLines="0" tabSelected="1" zoomScaleNormal="100" workbookViewId="0">
      <selection activeCell="E7" sqref="E7:F7"/>
    </sheetView>
  </sheetViews>
  <sheetFormatPr defaultRowHeight="12.75" x14ac:dyDescent="0.2"/>
  <cols>
    <col min="1" max="1" width="4.140625" style="2" customWidth="1"/>
    <col min="2" max="2" width="3.28515625" style="2" customWidth="1"/>
    <col min="3" max="3" width="4.85546875" style="2" customWidth="1"/>
    <col min="4" max="4" width="11.7109375" style="2" customWidth="1"/>
    <col min="5" max="6" width="7" style="2" customWidth="1"/>
    <col min="7" max="8" width="0" style="2" hidden="1" customWidth="1"/>
    <col min="9" max="10" width="9.140625" style="2"/>
    <col min="11" max="11" width="4.42578125" style="2" customWidth="1"/>
    <col min="12" max="16384" width="9.140625" style="2"/>
  </cols>
  <sheetData>
    <row r="2" spans="2:9" x14ac:dyDescent="0.2">
      <c r="B2" s="1" t="s">
        <v>27</v>
      </c>
    </row>
    <row r="3" spans="2:9" x14ac:dyDescent="0.2">
      <c r="B3" s="2" t="s">
        <v>28</v>
      </c>
    </row>
    <row r="4" spans="2:9" x14ac:dyDescent="0.2">
      <c r="B4" s="2" t="s">
        <v>29</v>
      </c>
    </row>
    <row r="6" spans="2:9" x14ac:dyDescent="0.2">
      <c r="D6" s="2" t="s">
        <v>13</v>
      </c>
    </row>
    <row r="7" spans="2:9" x14ac:dyDescent="0.2">
      <c r="D7" s="7" t="s">
        <v>10</v>
      </c>
      <c r="E7" s="13"/>
      <c r="F7" s="14"/>
    </row>
    <row r="8" spans="2:9" x14ac:dyDescent="0.2">
      <c r="D8" s="7" t="s">
        <v>11</v>
      </c>
      <c r="E8" s="13"/>
      <c r="F8" s="14"/>
    </row>
    <row r="9" spans="2:9" x14ac:dyDescent="0.2">
      <c r="D9" s="7"/>
      <c r="E9" s="6"/>
      <c r="F9" s="6"/>
    </row>
    <row r="10" spans="2:9" x14ac:dyDescent="0.2">
      <c r="D10" s="2" t="s">
        <v>30</v>
      </c>
    </row>
    <row r="11" spans="2:9" x14ac:dyDescent="0.2">
      <c r="D11" s="7" t="s">
        <v>0</v>
      </c>
      <c r="E11" s="13"/>
      <c r="F11" s="14"/>
      <c r="G11" s="4">
        <v>11.6</v>
      </c>
      <c r="H11" s="4">
        <v>8.1</v>
      </c>
      <c r="I11" s="3"/>
    </row>
    <row r="12" spans="2:9" x14ac:dyDescent="0.2">
      <c r="D12" s="7" t="s">
        <v>1</v>
      </c>
      <c r="E12" s="13"/>
      <c r="F12" s="14"/>
      <c r="G12" s="4">
        <v>0.2</v>
      </c>
      <c r="H12" s="5">
        <v>0.14000000000000001</v>
      </c>
      <c r="I12" s="3"/>
    </row>
    <row r="13" spans="2:9" x14ac:dyDescent="0.2">
      <c r="E13" s="3"/>
      <c r="F13" s="3"/>
      <c r="G13" s="3"/>
      <c r="H13" s="3"/>
      <c r="I13" s="3"/>
    </row>
    <row r="14" spans="2:9" x14ac:dyDescent="0.2">
      <c r="D14" s="2" t="s">
        <v>32</v>
      </c>
      <c r="E14" s="3"/>
      <c r="F14" s="3"/>
      <c r="G14" s="3"/>
      <c r="H14" s="3"/>
      <c r="I14" s="3"/>
    </row>
    <row r="15" spans="2:9" x14ac:dyDescent="0.2">
      <c r="D15" s="7" t="s">
        <v>2</v>
      </c>
      <c r="E15" s="13"/>
      <c r="F15" s="14"/>
      <c r="G15" s="5">
        <v>0.56000000000000005</v>
      </c>
      <c r="H15" s="5">
        <v>0.36</v>
      </c>
      <c r="I15" s="3"/>
    </row>
    <row r="16" spans="2:9" x14ac:dyDescent="0.2">
      <c r="E16" s="3"/>
      <c r="F16" s="3"/>
      <c r="G16" s="3"/>
      <c r="H16" s="3"/>
      <c r="I16" s="3"/>
    </row>
    <row r="17" spans="2:10" x14ac:dyDescent="0.2">
      <c r="D17" s="2" t="s">
        <v>5</v>
      </c>
      <c r="E17" s="3"/>
      <c r="F17" s="3"/>
      <c r="G17" s="3"/>
      <c r="H17" s="3"/>
      <c r="I17" s="6"/>
      <c r="J17" s="9"/>
    </row>
    <row r="18" spans="2:10" x14ac:dyDescent="0.2">
      <c r="D18" s="7" t="s">
        <v>6</v>
      </c>
      <c r="E18" s="13"/>
      <c r="F18" s="14"/>
      <c r="G18" s="3"/>
      <c r="H18" s="3"/>
      <c r="I18" s="6"/>
      <c r="J18" s="9"/>
    </row>
    <row r="19" spans="2:10" x14ac:dyDescent="0.2">
      <c r="G19" s="3"/>
      <c r="H19" s="3"/>
      <c r="I19" s="6"/>
      <c r="J19" s="9"/>
    </row>
    <row r="20" spans="2:10" x14ac:dyDescent="0.2">
      <c r="D20" s="2" t="s">
        <v>12</v>
      </c>
      <c r="G20" s="3"/>
      <c r="H20" s="3"/>
      <c r="I20" s="6"/>
      <c r="J20" s="9"/>
    </row>
    <row r="21" spans="2:10" x14ac:dyDescent="0.2">
      <c r="D21" s="7" t="s">
        <v>7</v>
      </c>
      <c r="E21" s="13"/>
      <c r="F21" s="14"/>
      <c r="G21" s="3"/>
      <c r="H21" s="3"/>
      <c r="I21" s="6"/>
      <c r="J21" s="9"/>
    </row>
    <row r="22" spans="2:10" x14ac:dyDescent="0.2">
      <c r="G22" s="3"/>
      <c r="H22" s="3"/>
      <c r="I22" s="3"/>
    </row>
    <row r="23" spans="2:10" x14ac:dyDescent="0.2">
      <c r="D23" s="8" t="s">
        <v>8</v>
      </c>
      <c r="E23" s="15">
        <f>IF((AND(E18&gt;0,E21&gt;0)),(ROUND((E18/(E21*E21)),1)),0)</f>
        <v>0</v>
      </c>
      <c r="F23" s="16"/>
      <c r="G23" s="4">
        <v>2.6</v>
      </c>
      <c r="H23" s="4">
        <v>1</v>
      </c>
      <c r="I23" s="3"/>
    </row>
    <row r="24" spans="2:10" x14ac:dyDescent="0.2">
      <c r="E24" s="3"/>
      <c r="F24" s="3"/>
      <c r="G24" s="3"/>
      <c r="H24" s="3"/>
      <c r="I24" s="3"/>
    </row>
    <row r="25" spans="2:10" x14ac:dyDescent="0.2">
      <c r="D25" s="2" t="s">
        <v>3</v>
      </c>
      <c r="E25" s="3"/>
      <c r="F25" s="3"/>
      <c r="G25" s="3"/>
      <c r="H25" s="3"/>
      <c r="I25" s="3"/>
    </row>
    <row r="26" spans="2:10" x14ac:dyDescent="0.2">
      <c r="D26" s="7" t="s">
        <v>9</v>
      </c>
      <c r="E26" s="13"/>
      <c r="F26" s="14"/>
      <c r="G26" s="4">
        <v>0.2</v>
      </c>
      <c r="H26" s="4">
        <v>0.3</v>
      </c>
      <c r="I26" s="3"/>
    </row>
    <row r="27" spans="2:10" x14ac:dyDescent="0.2">
      <c r="E27" s="3"/>
      <c r="F27" s="3"/>
      <c r="G27" s="3"/>
      <c r="H27" s="3"/>
      <c r="I27" s="3"/>
    </row>
    <row r="28" spans="2:10" x14ac:dyDescent="0.2">
      <c r="E28" s="3"/>
      <c r="F28" s="3"/>
      <c r="G28" s="3"/>
      <c r="H28" s="3"/>
      <c r="I28" s="3"/>
    </row>
    <row r="29" spans="2:10" x14ac:dyDescent="0.2">
      <c r="B29" s="2" t="s">
        <v>4</v>
      </c>
      <c r="E29" s="17">
        <f>IF((AND(E11&gt;0,E15&gt;0,E18&gt;0,E21&gt;0,E26&gt;0)),(ROUND((IF(AND(E7="X",E8=0),420-((E11*G11)+(E12*G12)+(E15*G15)+(E23*G23)-(E26*G26)),IF(AND(E8="X",E7=0),305-((E11*H11)+(E12*H12)+(E15*H15)+(E23*H23)-(E26*H26)),0))),1)),0)</f>
        <v>0</v>
      </c>
      <c r="F29" s="17"/>
    </row>
    <row r="30" spans="2:10" x14ac:dyDescent="0.2">
      <c r="E30" s="10"/>
    </row>
    <row r="31" spans="2:10" x14ac:dyDescent="0.2">
      <c r="B31" s="2" t="s">
        <v>14</v>
      </c>
    </row>
    <row r="32" spans="2:10" x14ac:dyDescent="0.2">
      <c r="B32" s="12" t="s">
        <v>31</v>
      </c>
    </row>
    <row r="34" spans="3:5" x14ac:dyDescent="0.2">
      <c r="C34" s="11" t="s">
        <v>15</v>
      </c>
      <c r="E34" s="11" t="s">
        <v>16</v>
      </c>
    </row>
    <row r="35" spans="3:5" x14ac:dyDescent="0.2">
      <c r="C35" s="18" t="s">
        <v>17</v>
      </c>
      <c r="D35" s="18"/>
      <c r="E35" s="2" t="s">
        <v>22</v>
      </c>
    </row>
    <row r="36" spans="3:5" x14ac:dyDescent="0.2">
      <c r="C36" s="18" t="s">
        <v>18</v>
      </c>
      <c r="D36" s="18"/>
      <c r="E36" s="2" t="s">
        <v>23</v>
      </c>
    </row>
    <row r="37" spans="3:5" x14ac:dyDescent="0.2">
      <c r="C37" s="18" t="s">
        <v>19</v>
      </c>
      <c r="D37" s="18"/>
      <c r="E37" s="2" t="s">
        <v>24</v>
      </c>
    </row>
    <row r="38" spans="3:5" x14ac:dyDescent="0.2">
      <c r="C38" s="18" t="s">
        <v>20</v>
      </c>
      <c r="D38" s="18"/>
      <c r="E38" s="2" t="s">
        <v>25</v>
      </c>
    </row>
    <row r="39" spans="3:5" x14ac:dyDescent="0.2">
      <c r="C39" s="18" t="s">
        <v>21</v>
      </c>
      <c r="D39" s="18"/>
      <c r="E39" s="2" t="s">
        <v>26</v>
      </c>
    </row>
  </sheetData>
  <sheetProtection algorithmName="SHA-512" hashValue="gNW0PNoBg5UfRfeFxGSe/z9wAB7rkpqXE+dZ83M0pjlc9xP1ZKuACdvtv8nDz79vAzK5hZu+1OK5Lm+QJjUp2w==" saltValue="Y1qC7TAX/K/KfsqQWOUG3A==" spinCount="100000" sheet="1" objects="1" scenarios="1" selectLockedCells="1"/>
  <mergeCells count="15">
    <mergeCell ref="E29:F29"/>
    <mergeCell ref="C39:D39"/>
    <mergeCell ref="C38:D38"/>
    <mergeCell ref="C37:D37"/>
    <mergeCell ref="C36:D36"/>
    <mergeCell ref="C35:D35"/>
    <mergeCell ref="E7:F7"/>
    <mergeCell ref="E26:F26"/>
    <mergeCell ref="E23:F23"/>
    <mergeCell ref="E21:F21"/>
    <mergeCell ref="E18:F18"/>
    <mergeCell ref="E15:F15"/>
    <mergeCell ref="E12:F12"/>
    <mergeCell ref="E11:F11"/>
    <mergeCell ref="E8:F8"/>
  </mergeCells>
  <conditionalFormatting sqref="C35:K35">
    <cfRule type="expression" dxfId="4" priority="6">
      <formula>AND($E$29&lt;70,$E$29&gt;0)</formula>
    </cfRule>
  </conditionalFormatting>
  <conditionalFormatting sqref="C36:K36">
    <cfRule type="expression" dxfId="3" priority="5">
      <formula>AND(69.9&lt;$E$29,$E$29&lt;90)</formula>
    </cfRule>
  </conditionalFormatting>
  <conditionalFormatting sqref="C37:K37">
    <cfRule type="expression" dxfId="2" priority="4">
      <formula>AND(89.9&lt;$E$29,$E$29&lt;111)</formula>
    </cfRule>
  </conditionalFormatting>
  <conditionalFormatting sqref="C38:K38">
    <cfRule type="expression" dxfId="1" priority="3">
      <formula>AND(110.9&lt;$E$29,$E$29&lt;130.1)</formula>
    </cfRule>
  </conditionalFormatting>
  <conditionalFormatting sqref="C39:K39">
    <cfRule type="expression" dxfId="0" priority="2">
      <formula>$E$29&gt;130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Taul2</vt:lpstr>
    </vt:vector>
  </TitlesOfParts>
  <Company>Rauman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Kiili Arto</dc:creator>
  <cp:lastModifiedBy>Kouru Auli</cp:lastModifiedBy>
  <cp:lastPrinted>2022-10-06T05:22:38Z</cp:lastPrinted>
  <dcterms:created xsi:type="dcterms:W3CDTF">2022-10-04T10:18:32Z</dcterms:created>
  <dcterms:modified xsi:type="dcterms:W3CDTF">2022-10-12T12:10:29Z</dcterms:modified>
</cp:coreProperties>
</file>